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FC\Downloads\"/>
    </mc:Choice>
  </mc:AlternateContent>
  <xr:revisionPtr revIDLastSave="0" documentId="13_ncr:1_{A0501C3B-0E30-446E-9BB5-C2FF6397AE40}" xr6:coauthVersionLast="47" xr6:coauthVersionMax="47" xr10:uidLastSave="{00000000-0000-0000-0000-000000000000}"/>
  <bookViews>
    <workbookView xWindow="30" yWindow="30" windowWidth="28770" windowHeight="15450" xr2:uid="{00000000-000D-0000-FFFF-FFFF00000000}"/>
  </bookViews>
  <sheets>
    <sheet name="RPA 2023 - UFPA" sheetId="2" r:id="rId1"/>
  </sheets>
  <definedNames>
    <definedName name="_xlnm.Print_Area" localSheetId="0">'RPA 2023 - UFPA'!$A$1:$J$53</definedName>
  </definedNames>
  <calcPr calcId="191029"/>
</workbook>
</file>

<file path=xl/calcChain.xml><?xml version="1.0" encoding="utf-8"?>
<calcChain xmlns="http://schemas.openxmlformats.org/spreadsheetml/2006/main">
  <c r="F6" i="2" l="1"/>
  <c r="I7" i="2" s="1"/>
  <c r="F7" i="2" s="1"/>
  <c r="F5" i="2"/>
  <c r="F8" i="2" l="1"/>
</calcChain>
</file>

<file path=xl/sharedStrings.xml><?xml version="1.0" encoding="utf-8"?>
<sst xmlns="http://schemas.openxmlformats.org/spreadsheetml/2006/main" count="35" uniqueCount="28">
  <si>
    <t>Valor Bruto:</t>
  </si>
  <si>
    <t>Recolhimento de 5% - ISS:</t>
  </si>
  <si>
    <t>Recolhimento de 11% - INSS:</t>
  </si>
  <si>
    <t>IRRF:</t>
  </si>
  <si>
    <t>R$</t>
  </si>
  <si>
    <t>Base de Cálculo:</t>
  </si>
  <si>
    <t>Município:</t>
  </si>
  <si>
    <t>Fone:</t>
  </si>
  <si>
    <t>Passaporte nº:</t>
  </si>
  <si>
    <t>Agência nº:</t>
  </si>
  <si>
    <t>C/C nº:</t>
  </si>
  <si>
    <t>CBO nº</t>
  </si>
  <si>
    <t>LÍQUIDO</t>
  </si>
  <si>
    <t>PIS/PASEP n°:</t>
  </si>
  <si>
    <t>CPF :</t>
  </si>
  <si>
    <t>CEP :</t>
  </si>
  <si>
    <t>NIT nº :</t>
  </si>
  <si>
    <t>RG nº :</t>
  </si>
  <si>
    <t>Banco nº :</t>
  </si>
  <si>
    <t>NOME COMPLETO</t>
  </si>
  <si>
    <t xml:space="preserve">Sal. Contrib. Até </t>
  </si>
  <si>
    <t>IDENTIFICAÇÃO PRESTADOR:</t>
  </si>
  <si>
    <t xml:space="preserve">           A plena quitação deste RPA dar-se-á através de emissão de ordem bancárias e recolhimentos no SIAFI.</t>
  </si>
  <si>
    <t>IDENTIFICAÇÃO EMITENTE:            [Assinatura/Nome do Agente Público]</t>
  </si>
  <si>
    <t>IDENTIFICAÇÃO PRESTADOR:                [Assinatura/Nome]</t>
  </si>
  <si>
    <t>Belém,             de                       2026.</t>
  </si>
  <si>
    <t>RECIBO PAGAMENTO DE AUTONOMO - 2026</t>
  </si>
  <si>
    <r>
      <t xml:space="preserve">           Recebi da </t>
    </r>
    <r>
      <rPr>
        <b/>
        <sz val="10"/>
        <rFont val="Arial"/>
        <family val="2"/>
      </rPr>
      <t>Universidade Federal do Pará</t>
    </r>
    <r>
      <rPr>
        <sz val="10"/>
        <rFont val="Arial"/>
        <family val="2"/>
      </rPr>
      <t xml:space="preserve"> a importância de</t>
    </r>
    <r>
      <rPr>
        <b/>
        <sz val="10"/>
        <rFont val="Arial"/>
        <family val="2"/>
      </rPr>
      <t xml:space="preserve"> R$5.000,00 (nove</t>
    </r>
    <r>
      <rPr>
        <b/>
        <i/>
        <sz val="10"/>
        <rFont val="Arial"/>
        <family val="2"/>
      </rPr>
      <t xml:space="preserve"> Mil Reais)</t>
    </r>
    <r>
      <rPr>
        <sz val="10"/>
        <rFont val="Arial"/>
        <family val="2"/>
      </rPr>
      <t>, referente aos serviços de</t>
    </r>
    <r>
      <rPr>
        <b/>
        <sz val="10"/>
        <rFont val="Arial"/>
        <family val="2"/>
      </rPr>
      <t xml:space="preserve"> XXXXXXX</t>
    </r>
    <r>
      <rPr>
        <sz val="10"/>
        <rFont val="Arial"/>
        <family val="2"/>
      </rPr>
      <t>, para atender</t>
    </r>
    <r>
      <rPr>
        <i/>
        <sz val="10"/>
        <rFont val="Arial"/>
        <family val="2"/>
      </rPr>
      <t xml:space="preserve"> </t>
    </r>
    <r>
      <rPr>
        <b/>
        <i/>
        <sz val="10"/>
        <rFont val="Arial"/>
        <family val="2"/>
      </rPr>
      <t>(local)</t>
    </r>
    <r>
      <rPr>
        <sz val="10"/>
        <rFont val="Arial"/>
        <family val="2"/>
      </rPr>
      <t>, no</t>
    </r>
    <r>
      <rPr>
        <b/>
        <sz val="10"/>
        <rFont val="Arial"/>
        <family val="2"/>
      </rPr>
      <t xml:space="preserve"> </t>
    </r>
    <r>
      <rPr>
        <b/>
        <i/>
        <sz val="10"/>
        <rFont val="Arial"/>
        <family val="2"/>
      </rPr>
      <t>período ....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</si>
</sst>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;[Red]#,##0.00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6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4">
    <xf numFmtId="0" fontId="0" fillId="0" borderId="0" xfId="0"/>
    <xf numFmtId="164" fontId="0" fillId="0" borderId="0" xfId="0" applyNumberFormat="1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8" xfId="0" applyFont="1" applyBorder="1"/>
    <xf numFmtId="4" fontId="1" fillId="0" borderId="9" xfId="0" applyNumberFormat="1" applyFont="1" applyBorder="1"/>
    <xf numFmtId="0" fontId="0" fillId="0" borderId="17" xfId="0" applyBorder="1"/>
    <xf numFmtId="0" fontId="1" fillId="0" borderId="0" xfId="0" applyFont="1" applyAlignment="1">
      <alignment horizontal="left"/>
    </xf>
    <xf numFmtId="164" fontId="1" fillId="0" borderId="0" xfId="0" applyNumberFormat="1" applyFont="1"/>
    <xf numFmtId="0" fontId="1" fillId="0" borderId="0" xfId="0" applyFont="1" applyAlignment="1">
      <alignment horizontal="center"/>
    </xf>
    <xf numFmtId="49" fontId="1" fillId="0" borderId="17" xfId="0" applyNumberFormat="1" applyFont="1" applyBorder="1"/>
    <xf numFmtId="164" fontId="1" fillId="0" borderId="17" xfId="0" applyNumberFormat="1" applyFont="1" applyBorder="1"/>
    <xf numFmtId="43" fontId="1" fillId="0" borderId="7" xfId="1" applyFont="1" applyBorder="1"/>
    <xf numFmtId="43" fontId="1" fillId="0" borderId="1" xfId="1" applyFont="1" applyBorder="1"/>
    <xf numFmtId="0" fontId="1" fillId="0" borderId="4" xfId="0" applyFont="1" applyBorder="1" applyAlignment="1">
      <alignment horizontal="center"/>
    </xf>
    <xf numFmtId="43" fontId="0" fillId="0" borderId="0" xfId="0" applyNumberFormat="1"/>
    <xf numFmtId="0" fontId="1" fillId="2" borderId="6" xfId="0" applyFont="1" applyFill="1" applyBorder="1" applyAlignment="1">
      <alignment horizontal="center"/>
    </xf>
    <xf numFmtId="43" fontId="1" fillId="2" borderId="11" xfId="1" applyFont="1" applyFill="1" applyBorder="1"/>
    <xf numFmtId="49" fontId="7" fillId="0" borderId="17" xfId="0" applyNumberFormat="1" applyFont="1" applyBorder="1"/>
    <xf numFmtId="49" fontId="1" fillId="0" borderId="17" xfId="0" applyNumberFormat="1" applyFont="1" applyBorder="1" applyAlignment="1">
      <alignment horizontal="right"/>
    </xf>
    <xf numFmtId="0" fontId="2" fillId="0" borderId="17" xfId="0" applyFont="1" applyBorder="1"/>
    <xf numFmtId="0" fontId="0" fillId="0" borderId="17" xfId="0" applyBorder="1" applyAlignment="1">
      <alignment horizontal="left"/>
    </xf>
    <xf numFmtId="0" fontId="0" fillId="0" borderId="24" xfId="0" applyBorder="1"/>
    <xf numFmtId="0" fontId="0" fillId="0" borderId="25" xfId="0" applyBorder="1"/>
    <xf numFmtId="2" fontId="1" fillId="0" borderId="0" xfId="0" applyNumberFormat="1" applyFont="1"/>
    <xf numFmtId="49" fontId="7" fillId="0" borderId="17" xfId="0" applyNumberFormat="1" applyFont="1" applyBorder="1" applyAlignment="1">
      <alignment horizontal="right"/>
    </xf>
    <xf numFmtId="49" fontId="1" fillId="0" borderId="17" xfId="0" applyNumberFormat="1" applyFont="1" applyBorder="1" applyAlignment="1">
      <alignment horizontal="right"/>
    </xf>
    <xf numFmtId="49" fontId="2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6" fillId="0" borderId="0" xfId="0" applyFont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314325</xdr:colOff>
      <xdr:row>31</xdr:row>
      <xdr:rowOff>123825</xdr:rowOff>
    </xdr:from>
    <xdr:ext cx="184731" cy="264560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981575" y="5019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0</xdr:colOff>
      <xdr:row>26</xdr:row>
      <xdr:rowOff>0</xdr:rowOff>
    </xdr:from>
    <xdr:to>
      <xdr:col>9</xdr:col>
      <xdr:colOff>66675</xdr:colOff>
      <xdr:row>56</xdr:row>
      <xdr:rowOff>678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6EC652A-09E3-933B-D271-B3CF7B099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619625"/>
          <a:ext cx="6457950" cy="48584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26"/>
  <sheetViews>
    <sheetView showGridLines="0" tabSelected="1" zoomScaleNormal="100" zoomScaleSheetLayoutView="100" workbookViewId="0">
      <selection activeCell="P16" sqref="P16"/>
    </sheetView>
  </sheetViews>
  <sheetFormatPr defaultRowHeight="12.75" x14ac:dyDescent="0.2"/>
  <cols>
    <col min="1" max="1" width="0.5703125" customWidth="1"/>
    <col min="2" max="2" width="10" customWidth="1"/>
    <col min="4" max="4" width="8.5703125" customWidth="1"/>
    <col min="5" max="5" width="3.28515625" bestFit="1" customWidth="1"/>
    <col min="6" max="6" width="14" bestFit="1" customWidth="1"/>
    <col min="7" max="7" width="26" customWidth="1"/>
    <col min="8" max="8" width="7.7109375" customWidth="1"/>
    <col min="9" max="9" width="17.140625" customWidth="1"/>
    <col min="13" max="13" width="10.28515625" bestFit="1" customWidth="1"/>
  </cols>
  <sheetData>
    <row r="1" spans="2:14" ht="13.5" customHeight="1" x14ac:dyDescent="0.2"/>
    <row r="2" spans="2:14" ht="20.25" x14ac:dyDescent="0.3">
      <c r="B2" s="47" t="s">
        <v>26</v>
      </c>
      <c r="C2" s="47"/>
      <c r="D2" s="47"/>
      <c r="E2" s="47"/>
      <c r="F2" s="47"/>
      <c r="G2" s="47"/>
      <c r="H2" s="47"/>
      <c r="I2" s="47"/>
    </row>
    <row r="3" spans="2:14" ht="13.5" thickBot="1" x14ac:dyDescent="0.25">
      <c r="B3" s="2"/>
      <c r="C3" s="2"/>
      <c r="D3" s="2"/>
      <c r="E3" s="2"/>
      <c r="F3" s="2"/>
      <c r="G3" s="2"/>
    </row>
    <row r="4" spans="2:14" x14ac:dyDescent="0.2">
      <c r="B4" s="58" t="s">
        <v>0</v>
      </c>
      <c r="C4" s="59"/>
      <c r="D4" s="59"/>
      <c r="E4" s="15" t="s">
        <v>4</v>
      </c>
      <c r="F4" s="13">
        <v>5000</v>
      </c>
      <c r="G4" s="51"/>
      <c r="H4" s="52"/>
      <c r="I4" s="53"/>
    </row>
    <row r="5" spans="2:14" x14ac:dyDescent="0.2">
      <c r="B5" s="60" t="s">
        <v>1</v>
      </c>
      <c r="C5" s="61"/>
      <c r="D5" s="61"/>
      <c r="E5" s="4" t="s">
        <v>4</v>
      </c>
      <c r="F5" s="14">
        <f>F4*0.05</f>
        <v>250</v>
      </c>
      <c r="G5" s="54"/>
      <c r="H5" s="55"/>
      <c r="I5" s="56"/>
    </row>
    <row r="6" spans="2:14" x14ac:dyDescent="0.2">
      <c r="B6" s="60" t="s">
        <v>2</v>
      </c>
      <c r="C6" s="61"/>
      <c r="D6" s="61"/>
      <c r="E6" s="4" t="s">
        <v>4</v>
      </c>
      <c r="F6" s="14">
        <f>IF(F4&lt;=I6,F4*11%,I6*11%)</f>
        <v>550</v>
      </c>
      <c r="G6" s="5" t="s">
        <v>20</v>
      </c>
      <c r="H6" s="3" t="s">
        <v>4</v>
      </c>
      <c r="I6" s="6">
        <v>8475.5499999999993</v>
      </c>
      <c r="L6" s="16"/>
      <c r="M6" s="16"/>
      <c r="N6" s="16"/>
    </row>
    <row r="7" spans="2:14" x14ac:dyDescent="0.2">
      <c r="B7" s="60" t="s">
        <v>3</v>
      </c>
      <c r="C7" s="61"/>
      <c r="D7" s="61"/>
      <c r="E7" s="4" t="s">
        <v>4</v>
      </c>
      <c r="F7" s="25">
        <f>IF(F4&lt;=5000, 0, MAX(0, IF(I7&lt;=2428.8, 0, IF(I7&lt;=2826.65, I7*7.5%-182.16, IF(I7&lt;=3751.05, I7*15%-394.16, IF(I7&lt;=4664.68, I7*22.5%-675.49, I7*27.5%-908.73)))) - IF(F4&lt;=7350, 978.62-(0.133145*F4), 0)))</f>
        <v>0</v>
      </c>
      <c r="G7" s="5" t="s">
        <v>5</v>
      </c>
      <c r="H7" s="3" t="s">
        <v>4</v>
      </c>
      <c r="I7" s="6">
        <f>F4-F6</f>
        <v>4450</v>
      </c>
    </row>
    <row r="8" spans="2:14" ht="13.5" thickBot="1" x14ac:dyDescent="0.25">
      <c r="B8" s="48" t="s">
        <v>12</v>
      </c>
      <c r="C8" s="49"/>
      <c r="D8" s="50"/>
      <c r="E8" s="17" t="s">
        <v>4</v>
      </c>
      <c r="F8" s="18">
        <f>F4-(F5+F6+F7)</f>
        <v>4200</v>
      </c>
      <c r="G8" s="48"/>
      <c r="H8" s="49"/>
      <c r="I8" s="57"/>
    </row>
    <row r="9" spans="2:14" ht="9" customHeight="1" x14ac:dyDescent="0.2">
      <c r="B9" s="8"/>
      <c r="C9" s="8"/>
      <c r="D9" s="8"/>
      <c r="E9" s="8"/>
      <c r="F9" s="9"/>
      <c r="G9" s="10"/>
      <c r="H9" s="10"/>
      <c r="I9" s="10"/>
    </row>
    <row r="10" spans="2:14" x14ac:dyDescent="0.2">
      <c r="D10" s="1"/>
      <c r="G10" s="1"/>
    </row>
    <row r="11" spans="2:14" ht="15" customHeight="1" x14ac:dyDescent="0.2">
      <c r="B11" s="62" t="s">
        <v>27</v>
      </c>
      <c r="C11" s="63"/>
      <c r="D11" s="63"/>
      <c r="E11" s="63"/>
      <c r="F11" s="63"/>
      <c r="G11" s="63"/>
      <c r="H11" s="63"/>
      <c r="I11" s="63"/>
    </row>
    <row r="12" spans="2:14" ht="14.25" customHeight="1" x14ac:dyDescent="0.2">
      <c r="B12" s="63"/>
      <c r="C12" s="63"/>
      <c r="D12" s="63"/>
      <c r="E12" s="63"/>
      <c r="F12" s="63"/>
      <c r="G12" s="63"/>
      <c r="H12" s="63"/>
      <c r="I12" s="63"/>
    </row>
    <row r="13" spans="2:14" ht="15" customHeight="1" x14ac:dyDescent="0.2">
      <c r="B13" s="63"/>
      <c r="C13" s="63"/>
      <c r="D13" s="63"/>
      <c r="E13" s="63"/>
      <c r="F13" s="63"/>
      <c r="G13" s="63"/>
      <c r="H13" s="63"/>
      <c r="I13" s="63"/>
    </row>
    <row r="14" spans="2:14" x14ac:dyDescent="0.2">
      <c r="B14" s="29" t="s">
        <v>22</v>
      </c>
      <c r="C14" s="29"/>
      <c r="D14" s="29"/>
      <c r="E14" s="29"/>
      <c r="F14" s="29"/>
      <c r="G14" s="29"/>
      <c r="H14" s="29"/>
      <c r="I14" s="29"/>
    </row>
    <row r="15" spans="2:14" ht="13.5" thickBot="1" x14ac:dyDescent="0.25">
      <c r="B15" s="28" t="s">
        <v>25</v>
      </c>
      <c r="C15" s="29"/>
      <c r="D15" s="29"/>
      <c r="E15" s="29"/>
      <c r="F15" s="29"/>
      <c r="G15" s="29"/>
      <c r="H15" s="29"/>
      <c r="I15" s="29"/>
    </row>
    <row r="16" spans="2:14" x14ac:dyDescent="0.2">
      <c r="B16" s="41" t="s">
        <v>23</v>
      </c>
      <c r="C16" s="42"/>
      <c r="D16" s="42"/>
      <c r="E16" s="42"/>
      <c r="F16" s="43"/>
      <c r="G16" s="41" t="s">
        <v>24</v>
      </c>
      <c r="H16" s="42"/>
      <c r="I16" s="43"/>
    </row>
    <row r="17" spans="2:9" ht="13.5" thickBot="1" x14ac:dyDescent="0.25">
      <c r="B17" s="44"/>
      <c r="C17" s="45"/>
      <c r="D17" s="45"/>
      <c r="E17" s="45"/>
      <c r="F17" s="46"/>
      <c r="G17" s="44" t="s">
        <v>21</v>
      </c>
      <c r="H17" s="45"/>
      <c r="I17" s="46"/>
    </row>
    <row r="18" spans="2:9" x14ac:dyDescent="0.2">
      <c r="B18" s="23"/>
      <c r="F18" s="24"/>
      <c r="G18" s="35"/>
      <c r="H18" s="36"/>
      <c r="I18" s="37"/>
    </row>
    <row r="19" spans="2:9" ht="13.5" thickBot="1" x14ac:dyDescent="0.25">
      <c r="B19" s="23"/>
      <c r="F19" s="24"/>
      <c r="G19" s="38"/>
      <c r="H19" s="39"/>
      <c r="I19" s="40"/>
    </row>
    <row r="20" spans="2:9" ht="13.5" thickBot="1" x14ac:dyDescent="0.25">
      <c r="B20" s="32" t="s">
        <v>19</v>
      </c>
      <c r="C20" s="33"/>
      <c r="D20" s="33"/>
      <c r="E20" s="33"/>
      <c r="F20" s="34"/>
      <c r="G20" s="32" t="s">
        <v>19</v>
      </c>
      <c r="H20" s="33"/>
      <c r="I20" s="34"/>
    </row>
    <row r="21" spans="2:9" ht="15" customHeight="1" x14ac:dyDescent="0.2">
      <c r="B21" s="20"/>
      <c r="C21" s="30"/>
      <c r="D21" s="30"/>
      <c r="E21" s="30"/>
      <c r="F21" s="30"/>
      <c r="G21" s="30"/>
      <c r="H21" s="30"/>
      <c r="I21" s="30"/>
    </row>
    <row r="22" spans="2:9" ht="16.5" customHeight="1" x14ac:dyDescent="0.2">
      <c r="B22" s="20" t="s">
        <v>6</v>
      </c>
      <c r="C22" s="30"/>
      <c r="D22" s="30"/>
      <c r="E22" s="27" t="s">
        <v>15</v>
      </c>
      <c r="F22" s="27"/>
      <c r="G22" s="7"/>
      <c r="H22" s="11" t="s">
        <v>7</v>
      </c>
      <c r="I22" s="7"/>
    </row>
    <row r="23" spans="2:9" ht="16.5" customHeight="1" x14ac:dyDescent="0.2">
      <c r="B23" s="20" t="s">
        <v>17</v>
      </c>
      <c r="C23" s="30"/>
      <c r="D23" s="30"/>
      <c r="E23" s="27" t="s">
        <v>14</v>
      </c>
      <c r="F23" s="27"/>
      <c r="G23" s="21"/>
      <c r="H23" s="19" t="s">
        <v>8</v>
      </c>
      <c r="I23" s="7"/>
    </row>
    <row r="24" spans="2:9" ht="16.5" customHeight="1" x14ac:dyDescent="0.2">
      <c r="B24" s="20" t="s">
        <v>16</v>
      </c>
      <c r="C24" s="30"/>
      <c r="D24" s="30"/>
      <c r="E24" s="26" t="s">
        <v>13</v>
      </c>
      <c r="F24" s="26"/>
      <c r="G24" s="22"/>
      <c r="H24" s="11" t="s">
        <v>11</v>
      </c>
      <c r="I24" s="7"/>
    </row>
    <row r="25" spans="2:9" ht="16.5" customHeight="1" x14ac:dyDescent="0.2">
      <c r="B25" s="20" t="s">
        <v>18</v>
      </c>
      <c r="C25" s="31"/>
      <c r="D25" s="31"/>
      <c r="E25" s="27" t="s">
        <v>9</v>
      </c>
      <c r="F25" s="27"/>
      <c r="G25" s="7"/>
      <c r="H25" s="12" t="s">
        <v>10</v>
      </c>
      <c r="I25" s="7"/>
    </row>
    <row r="26" spans="2:9" x14ac:dyDescent="0.2">
      <c r="D26" s="1"/>
      <c r="G26" s="1"/>
    </row>
  </sheetData>
  <mergeCells count="25">
    <mergeCell ref="B14:I14"/>
    <mergeCell ref="B2:I2"/>
    <mergeCell ref="B8:D8"/>
    <mergeCell ref="G4:I5"/>
    <mergeCell ref="G8:I8"/>
    <mergeCell ref="B4:D4"/>
    <mergeCell ref="B5:D5"/>
    <mergeCell ref="B6:D6"/>
    <mergeCell ref="B7:D7"/>
    <mergeCell ref="B11:I13"/>
    <mergeCell ref="E24:F24"/>
    <mergeCell ref="E25:F25"/>
    <mergeCell ref="B15:I15"/>
    <mergeCell ref="C24:D24"/>
    <mergeCell ref="C25:D25"/>
    <mergeCell ref="B20:F20"/>
    <mergeCell ref="G20:I20"/>
    <mergeCell ref="C21:I21"/>
    <mergeCell ref="C22:D22"/>
    <mergeCell ref="C23:D23"/>
    <mergeCell ref="E22:F22"/>
    <mergeCell ref="E23:F23"/>
    <mergeCell ref="G18:I19"/>
    <mergeCell ref="B16:F17"/>
    <mergeCell ref="G16:I17"/>
  </mergeCells>
  <phoneticPr fontId="0" type="noConversion"/>
  <pageMargins left="0.51181102362204722" right="0.51181102362204722" top="0.74803149606299213" bottom="0.74803149606299213" header="0.31496062992125984" footer="0.31496062992125984"/>
  <pageSetup paperSize="9" scale="8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RPA 2023 - UFPA</vt:lpstr>
      <vt:lpstr>'RPA 2023 - UFPA'!Area_de_impressao</vt:lpstr>
    </vt:vector>
  </TitlesOfParts>
  <Company>URSO PANDA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ANANDA PRESTES</dc:creator>
  <cp:lastModifiedBy>DFC</cp:lastModifiedBy>
  <cp:lastPrinted>2026-02-05T19:36:03Z</cp:lastPrinted>
  <dcterms:created xsi:type="dcterms:W3CDTF">2004-09-26T23:20:49Z</dcterms:created>
  <dcterms:modified xsi:type="dcterms:W3CDTF">2026-02-06T13:05:47Z</dcterms:modified>
</cp:coreProperties>
</file>